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ffeyk\Documents\budget\crowley\OCR\"/>
    </mc:Choice>
  </mc:AlternateContent>
  <bookViews>
    <workbookView xWindow="0" yWindow="0" windowWidth="18915" windowHeight="9045" activeTab="1"/>
  </bookViews>
  <sheets>
    <sheet name="Ratios" sheetId="2" r:id="rId1"/>
    <sheet name="Ratios with Change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0" i="1"/>
  <c r="D20" i="1"/>
  <c r="F19" i="1"/>
  <c r="D19" i="1"/>
  <c r="F18" i="1"/>
  <c r="D18" i="1"/>
  <c r="F17" i="1"/>
  <c r="D17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R24" i="1" l="1"/>
  <c r="R25" i="1"/>
  <c r="R26" i="1"/>
  <c r="R27" i="1"/>
  <c r="R28" i="1"/>
  <c r="R29" i="1"/>
  <c r="R30" i="1"/>
  <c r="P24" i="1"/>
  <c r="P25" i="1"/>
  <c r="P26" i="1"/>
  <c r="P27" i="1"/>
  <c r="P28" i="1"/>
  <c r="P29" i="1"/>
  <c r="P30" i="1"/>
  <c r="L24" i="1"/>
  <c r="L25" i="1"/>
  <c r="L26" i="1"/>
  <c r="L27" i="1"/>
  <c r="L28" i="1"/>
  <c r="L29" i="1"/>
  <c r="L30" i="1"/>
  <c r="J24" i="1"/>
  <c r="J25" i="1"/>
  <c r="J26" i="1"/>
  <c r="J27" i="1"/>
  <c r="J28" i="1"/>
  <c r="J29" i="1"/>
  <c r="J30" i="1"/>
  <c r="R23" i="1"/>
  <c r="P23" i="1"/>
  <c r="L23" i="1"/>
  <c r="J23" i="1"/>
  <c r="R18" i="1"/>
  <c r="R19" i="1"/>
  <c r="R20" i="1"/>
  <c r="P18" i="1"/>
  <c r="P19" i="1"/>
  <c r="P20" i="1"/>
  <c r="L18" i="1"/>
  <c r="L19" i="1"/>
  <c r="L20" i="1"/>
  <c r="J18" i="1"/>
  <c r="J19" i="1"/>
  <c r="J20" i="1"/>
  <c r="R17" i="1"/>
  <c r="P17" i="1"/>
  <c r="L17" i="1"/>
  <c r="J17" i="1"/>
  <c r="R8" i="1"/>
  <c r="R9" i="1"/>
  <c r="R10" i="1"/>
  <c r="R11" i="1"/>
  <c r="R12" i="1"/>
  <c r="R13" i="1"/>
  <c r="R14" i="1"/>
  <c r="P8" i="1"/>
  <c r="P9" i="1"/>
  <c r="P10" i="1"/>
  <c r="P11" i="1"/>
  <c r="P12" i="1"/>
  <c r="P13" i="1"/>
  <c r="P14" i="1"/>
  <c r="R7" i="1"/>
  <c r="P7" i="1"/>
  <c r="L8" i="1"/>
  <c r="L9" i="1"/>
  <c r="L10" i="1"/>
  <c r="L11" i="1"/>
  <c r="L12" i="1"/>
  <c r="L13" i="1"/>
  <c r="L14" i="1"/>
  <c r="L7" i="1"/>
  <c r="J8" i="1"/>
  <c r="J9" i="1"/>
  <c r="J10" i="1"/>
  <c r="J11" i="1"/>
  <c r="J12" i="1"/>
  <c r="J13" i="1"/>
  <c r="J14" i="1"/>
  <c r="J7" i="1"/>
</calcChain>
</file>

<file path=xl/sharedStrings.xml><?xml version="1.0" encoding="utf-8"?>
<sst xmlns="http://schemas.openxmlformats.org/spreadsheetml/2006/main" count="128" uniqueCount="34">
  <si>
    <t>Student-to-Counselor Ratio</t>
  </si>
  <si>
    <t>Student-to-Supprt Staff Ratio</t>
  </si>
  <si>
    <t>Bauder</t>
  </si>
  <si>
    <t>Brooker Creek</t>
  </si>
  <si>
    <t>Campbell Park</t>
  </si>
  <si>
    <t>Fairmount Park</t>
  </si>
  <si>
    <t xml:space="preserve">Lakewood </t>
  </si>
  <si>
    <t>Maximo</t>
  </si>
  <si>
    <t>Ozona</t>
  </si>
  <si>
    <t>Sunset Hills</t>
  </si>
  <si>
    <t>Azalea</t>
  </si>
  <si>
    <t>Bay Point</t>
  </si>
  <si>
    <t>John Hopkins</t>
  </si>
  <si>
    <t>Palm Harbor</t>
  </si>
  <si>
    <t>Bayside</t>
  </si>
  <si>
    <t>Boca Ciega</t>
  </si>
  <si>
    <t>East Lake</t>
  </si>
  <si>
    <t>Gibbs</t>
  </si>
  <si>
    <t>Lakewood</t>
  </si>
  <si>
    <t>Osceola Fundamental</t>
  </si>
  <si>
    <t>Palm Harbor University</t>
  </si>
  <si>
    <t>Seminole</t>
  </si>
  <si>
    <t>ELEMENTARY SCHOOLS</t>
  </si>
  <si>
    <t>MIDDLE SCHOOLS</t>
  </si>
  <si>
    <t>HIGH SCHOOLS</t>
  </si>
  <si>
    <t>PINELLAS COUNTY SCHOOLS</t>
  </si>
  <si>
    <t>ITEM 55: STUDENT-TO-COUNSELOR &amp; STUDENT-TO-SUPPORT STAFF RATIOS</t>
  </si>
  <si>
    <t>2013-14</t>
  </si>
  <si>
    <t>2014-15</t>
  </si>
  <si>
    <t>2015-16</t>
  </si>
  <si>
    <t>Change</t>
  </si>
  <si>
    <t>ITEM 55: STUDENT-TO-TEACHER, STUDENT-TO-COUNSELOR &amp; STUDENT-TO-SUPPORT STAFF RATIOS</t>
  </si>
  <si>
    <t>Teacher-to-Student Ratio</t>
  </si>
  <si>
    <t>Teacher-To-Student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</si>
</sst>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0" xfId="0" applyNumberFormat="1" applyFont="1" applyFill="1" applyAlignment="1">
      <alignment horizontal="center" wrapText="1"/>
    </xf>
    <xf numFmtId="0" fontId="0" fillId="0" borderId="0" xfId="0" applyFill="1"/>
    <xf numFmtId="0" fontId="1" fillId="0" borderId="0" xfId="0" applyFont="1" applyFill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164" fontId="1" fillId="3" borderId="5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Fill="1"/>
    <xf numFmtId="2" fontId="0" fillId="0" borderId="0" xfId="0" applyNumberForma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0"/>
  <sheetViews>
    <sheetView topLeftCell="A4" workbookViewId="0">
      <selection activeCell="L12" sqref="L12"/>
    </sheetView>
  </sheetViews>
  <sheetFormatPr defaultRowHeight="15" x14ac:dyDescent="0.25"/>
  <cols>
    <col min="1" max="1" width="21.7109375" bestFit="1" customWidth="1"/>
    <col min="2" max="2" width="0.85546875" style="5" customWidth="1"/>
    <col min="3" max="5" width="7.7109375" style="14" bestFit="1" customWidth="1"/>
    <col min="6" max="6" width="1.85546875" style="5" customWidth="1"/>
    <col min="7" max="8" width="7.7109375" style="2" bestFit="1" customWidth="1"/>
    <col min="9" max="9" width="9.7109375" style="2" customWidth="1"/>
    <col min="10" max="10" width="1.28515625" style="3" customWidth="1"/>
    <col min="11" max="12" width="7.7109375" style="2" bestFit="1" customWidth="1"/>
    <col min="13" max="13" width="11.140625" style="2" customWidth="1"/>
  </cols>
  <sheetData>
    <row r="2" spans="1:13" x14ac:dyDescent="0.25">
      <c r="A2" s="16" t="s">
        <v>25</v>
      </c>
      <c r="B2" s="16"/>
      <c r="C2" s="16"/>
      <c r="D2" s="16"/>
      <c r="E2" s="16"/>
      <c r="F2" s="16"/>
      <c r="G2" s="17"/>
      <c r="H2" s="17"/>
      <c r="I2" s="17"/>
      <c r="J2" s="17"/>
      <c r="K2" s="17"/>
      <c r="L2" s="17"/>
      <c r="M2" s="17"/>
    </row>
    <row r="3" spans="1:13" x14ac:dyDescent="0.25">
      <c r="A3" s="16" t="s">
        <v>31</v>
      </c>
      <c r="B3" s="16"/>
      <c r="C3" s="16"/>
      <c r="D3" s="16"/>
      <c r="E3" s="16"/>
      <c r="F3" s="16"/>
      <c r="G3" s="17"/>
      <c r="H3" s="17"/>
      <c r="I3" s="17"/>
      <c r="J3" s="17"/>
      <c r="K3" s="17"/>
      <c r="L3" s="17"/>
      <c r="M3" s="17"/>
    </row>
    <row r="5" spans="1:13" x14ac:dyDescent="0.25">
      <c r="C5" s="18" t="s">
        <v>33</v>
      </c>
      <c r="D5" s="18"/>
      <c r="E5" s="18"/>
      <c r="G5" s="18" t="s">
        <v>0</v>
      </c>
      <c r="H5" s="18"/>
      <c r="I5" s="18"/>
      <c r="J5" s="4"/>
      <c r="K5" s="18" t="s">
        <v>1</v>
      </c>
      <c r="L5" s="18"/>
      <c r="M5" s="18"/>
    </row>
    <row r="6" spans="1:13" x14ac:dyDescent="0.25">
      <c r="A6" s="1" t="s">
        <v>22</v>
      </c>
      <c r="B6" s="6"/>
      <c r="C6" s="12" t="s">
        <v>27</v>
      </c>
      <c r="D6" s="12" t="s">
        <v>28</v>
      </c>
      <c r="E6" s="12" t="s">
        <v>29</v>
      </c>
      <c r="F6" s="6"/>
      <c r="G6" s="10" t="s">
        <v>27</v>
      </c>
      <c r="H6" s="10" t="s">
        <v>28</v>
      </c>
      <c r="I6" s="10" t="s">
        <v>29</v>
      </c>
      <c r="J6" s="4"/>
      <c r="K6" s="10" t="s">
        <v>27</v>
      </c>
      <c r="L6" s="10" t="s">
        <v>28</v>
      </c>
      <c r="M6" s="10" t="s">
        <v>29</v>
      </c>
    </row>
    <row r="7" spans="1:13" x14ac:dyDescent="0.25">
      <c r="A7" t="s">
        <v>2</v>
      </c>
      <c r="C7" s="2">
        <v>13.7928</v>
      </c>
      <c r="D7" s="2">
        <v>12.879200000000001</v>
      </c>
      <c r="E7" s="2">
        <v>13.269500000000001</v>
      </c>
      <c r="F7" s="15"/>
      <c r="G7" s="2">
        <v>780.26</v>
      </c>
      <c r="H7" s="2">
        <v>744.42</v>
      </c>
      <c r="I7" s="2">
        <v>723.19</v>
      </c>
      <c r="K7" s="2">
        <v>67.260000000000005</v>
      </c>
      <c r="L7" s="2">
        <v>57.96</v>
      </c>
      <c r="M7" s="2">
        <v>62.11</v>
      </c>
    </row>
    <row r="8" spans="1:13" x14ac:dyDescent="0.25">
      <c r="A8" t="s">
        <v>3</v>
      </c>
      <c r="C8" s="3">
        <v>13.4924</v>
      </c>
      <c r="D8" s="3">
        <v>12.5251</v>
      </c>
      <c r="E8" s="3">
        <v>13.300800000000001</v>
      </c>
      <c r="F8" s="15"/>
      <c r="G8" s="3">
        <v>532.95000000000005</v>
      </c>
      <c r="H8" s="3">
        <v>499.75</v>
      </c>
      <c r="I8" s="3">
        <v>514.74</v>
      </c>
      <c r="K8" s="3">
        <v>93.5</v>
      </c>
      <c r="L8" s="3">
        <v>80.510000000000005</v>
      </c>
      <c r="M8" s="3">
        <v>61.49</v>
      </c>
    </row>
    <row r="9" spans="1:13" x14ac:dyDescent="0.25">
      <c r="A9" t="s">
        <v>4</v>
      </c>
      <c r="C9" s="3">
        <v>11.4381</v>
      </c>
      <c r="D9" s="3">
        <v>10.4453</v>
      </c>
      <c r="E9" s="3">
        <v>11.7033</v>
      </c>
      <c r="F9" s="15"/>
      <c r="G9" s="3">
        <v>594.78</v>
      </c>
      <c r="H9" s="3">
        <v>560.91</v>
      </c>
      <c r="I9" s="3">
        <v>618.52</v>
      </c>
      <c r="K9" s="3">
        <v>31.23</v>
      </c>
      <c r="L9" s="3">
        <v>13.99</v>
      </c>
      <c r="M9" s="3">
        <v>12.67</v>
      </c>
    </row>
    <row r="10" spans="1:13" x14ac:dyDescent="0.25">
      <c r="A10" t="s">
        <v>5</v>
      </c>
      <c r="C10" s="3">
        <v>10.8271</v>
      </c>
      <c r="D10" s="3">
        <v>11.985099999999999</v>
      </c>
      <c r="E10" s="3">
        <v>10.8218</v>
      </c>
      <c r="F10" s="15"/>
      <c r="G10" s="3">
        <v>620.39</v>
      </c>
      <c r="H10" s="3">
        <v>629.22</v>
      </c>
      <c r="I10" s="3">
        <v>576.79999999999995</v>
      </c>
      <c r="K10" s="3">
        <v>22.72</v>
      </c>
      <c r="L10" s="3">
        <v>11.8</v>
      </c>
      <c r="M10" s="3">
        <v>11.61</v>
      </c>
    </row>
    <row r="11" spans="1:13" x14ac:dyDescent="0.25">
      <c r="A11" t="s">
        <v>6</v>
      </c>
      <c r="C11" s="3">
        <v>10.478400000000001</v>
      </c>
      <c r="D11" s="3">
        <v>11.5899</v>
      </c>
      <c r="E11" s="3">
        <v>10.3606</v>
      </c>
      <c r="F11" s="15"/>
      <c r="G11" s="2">
        <v>534.4</v>
      </c>
      <c r="H11" s="2">
        <v>469.39</v>
      </c>
      <c r="I11" s="2">
        <v>449.65</v>
      </c>
      <c r="K11" s="3">
        <v>35.69</v>
      </c>
      <c r="L11" s="3">
        <v>10.31</v>
      </c>
      <c r="M11" s="3">
        <v>12.3</v>
      </c>
    </row>
    <row r="12" spans="1:13" x14ac:dyDescent="0.25">
      <c r="A12" t="s">
        <v>7</v>
      </c>
      <c r="C12" s="3">
        <v>10.8698</v>
      </c>
      <c r="D12" s="3">
        <v>10.0443</v>
      </c>
      <c r="E12" s="3">
        <v>10.241899999999999</v>
      </c>
      <c r="F12" s="15"/>
      <c r="G12" s="3">
        <v>496.75</v>
      </c>
      <c r="H12" s="3">
        <v>439.94</v>
      </c>
      <c r="I12" s="3">
        <v>386.12</v>
      </c>
      <c r="K12" s="3">
        <v>29.77</v>
      </c>
      <c r="L12" s="3">
        <v>10.71</v>
      </c>
      <c r="M12" s="3">
        <v>10.34</v>
      </c>
    </row>
    <row r="13" spans="1:13" x14ac:dyDescent="0.25">
      <c r="A13" t="s">
        <v>8</v>
      </c>
      <c r="C13" s="2">
        <v>13.246499999999999</v>
      </c>
      <c r="D13" s="2">
        <v>12.518599999999999</v>
      </c>
      <c r="E13" s="2">
        <v>13.518599999999999</v>
      </c>
      <c r="F13" s="15"/>
      <c r="G13" s="3">
        <v>710.54</v>
      </c>
      <c r="H13" s="3">
        <v>702.92</v>
      </c>
      <c r="I13" s="3">
        <v>752.31</v>
      </c>
      <c r="K13" s="2">
        <v>32.51</v>
      </c>
      <c r="L13" s="2">
        <v>37.39</v>
      </c>
      <c r="M13" s="2">
        <v>35.11</v>
      </c>
    </row>
    <row r="14" spans="1:13" x14ac:dyDescent="0.25">
      <c r="A14" t="s">
        <v>9</v>
      </c>
      <c r="C14" s="2">
        <v>13.3024</v>
      </c>
      <c r="D14" s="2">
        <v>13.092499999999999</v>
      </c>
      <c r="E14" s="2">
        <v>13.311500000000001</v>
      </c>
      <c r="F14" s="15"/>
      <c r="G14" s="3">
        <v>535.29</v>
      </c>
      <c r="H14" s="3">
        <v>0</v>
      </c>
      <c r="I14" s="3">
        <v>0</v>
      </c>
      <c r="K14" s="2">
        <v>45.36</v>
      </c>
      <c r="L14" s="2">
        <v>58.16</v>
      </c>
      <c r="M14" s="2">
        <v>56.84</v>
      </c>
    </row>
    <row r="15" spans="1:13" x14ac:dyDescent="0.25">
      <c r="C15" s="13"/>
      <c r="D15" s="13"/>
      <c r="E15" s="13"/>
    </row>
    <row r="16" spans="1:13" x14ac:dyDescent="0.25">
      <c r="A16" s="1" t="s">
        <v>23</v>
      </c>
      <c r="B16" s="6"/>
      <c r="C16" s="12" t="s">
        <v>27</v>
      </c>
      <c r="D16" s="12" t="s">
        <v>28</v>
      </c>
      <c r="E16" s="12" t="s">
        <v>29</v>
      </c>
      <c r="F16" s="6"/>
      <c r="G16" s="10" t="s">
        <v>27</v>
      </c>
      <c r="H16" s="10" t="s">
        <v>28</v>
      </c>
      <c r="I16" s="10" t="s">
        <v>29</v>
      </c>
      <c r="J16" s="4"/>
      <c r="K16" s="10" t="s">
        <v>27</v>
      </c>
      <c r="L16" s="10" t="s">
        <v>28</v>
      </c>
      <c r="M16" s="10" t="s">
        <v>29</v>
      </c>
    </row>
    <row r="17" spans="1:13" x14ac:dyDescent="0.25">
      <c r="A17" t="s">
        <v>10</v>
      </c>
      <c r="C17" s="2">
        <v>14.08</v>
      </c>
      <c r="D17" s="2">
        <v>15.29</v>
      </c>
      <c r="E17" s="2">
        <v>15.36</v>
      </c>
      <c r="F17" s="15"/>
      <c r="G17" s="2">
        <v>340.15</v>
      </c>
      <c r="H17" s="2">
        <v>332.45</v>
      </c>
      <c r="I17" s="2">
        <v>341.02</v>
      </c>
      <c r="K17" s="2">
        <v>51.1</v>
      </c>
      <c r="L17" s="2">
        <v>67.260000000000005</v>
      </c>
      <c r="M17" s="2">
        <v>79.75</v>
      </c>
    </row>
    <row r="18" spans="1:13" x14ac:dyDescent="0.25">
      <c r="A18" t="s">
        <v>11</v>
      </c>
      <c r="C18" s="3">
        <v>13.215999999999999</v>
      </c>
      <c r="D18" s="3">
        <v>15.3254</v>
      </c>
      <c r="E18" s="3">
        <v>15.272600000000001</v>
      </c>
      <c r="F18" s="15"/>
      <c r="G18" s="3">
        <v>300.66000000000003</v>
      </c>
      <c r="H18" s="3">
        <v>305.69</v>
      </c>
      <c r="I18" s="3">
        <v>301.23</v>
      </c>
      <c r="K18" s="3">
        <v>72.91</v>
      </c>
      <c r="L18" s="3">
        <v>95.31</v>
      </c>
      <c r="M18" s="3">
        <v>94.98</v>
      </c>
    </row>
    <row r="19" spans="1:13" x14ac:dyDescent="0.25">
      <c r="A19" t="s">
        <v>12</v>
      </c>
      <c r="C19" s="3">
        <v>12.0062</v>
      </c>
      <c r="D19" s="3">
        <v>12.4838</v>
      </c>
      <c r="E19" s="3">
        <v>12.632300000000001</v>
      </c>
      <c r="F19" s="15"/>
      <c r="G19" s="3">
        <v>300.45999999999998</v>
      </c>
      <c r="H19" s="3">
        <v>202.24</v>
      </c>
      <c r="I19" s="3">
        <v>238.54</v>
      </c>
      <c r="K19" s="3">
        <v>66.42</v>
      </c>
      <c r="L19" s="3">
        <v>68.06</v>
      </c>
      <c r="M19" s="3">
        <v>103.71</v>
      </c>
    </row>
    <row r="20" spans="1:13" x14ac:dyDescent="0.25">
      <c r="A20" t="s">
        <v>13</v>
      </c>
      <c r="C20" s="3">
        <v>16.281500000000001</v>
      </c>
      <c r="D20" s="3">
        <v>17.657499999999999</v>
      </c>
      <c r="E20" s="3">
        <v>17.755299999999998</v>
      </c>
      <c r="F20" s="15"/>
      <c r="G20" s="3">
        <v>468.15</v>
      </c>
      <c r="H20" s="3">
        <v>455.86</v>
      </c>
      <c r="I20" s="3">
        <v>449.56</v>
      </c>
      <c r="K20" s="3">
        <v>88.25</v>
      </c>
      <c r="L20" s="3">
        <v>125.46</v>
      </c>
      <c r="M20" s="3">
        <v>116.99</v>
      </c>
    </row>
    <row r="21" spans="1:13" x14ac:dyDescent="0.25">
      <c r="C21" s="13"/>
      <c r="D21" s="13"/>
      <c r="E21" s="13"/>
    </row>
    <row r="22" spans="1:13" x14ac:dyDescent="0.25">
      <c r="A22" s="1" t="s">
        <v>24</v>
      </c>
      <c r="B22" s="6"/>
      <c r="C22" s="12" t="s">
        <v>27</v>
      </c>
      <c r="D22" s="12" t="s">
        <v>28</v>
      </c>
      <c r="E22" s="12" t="s">
        <v>29</v>
      </c>
      <c r="F22" s="6"/>
      <c r="G22" s="10" t="s">
        <v>27</v>
      </c>
      <c r="H22" s="10" t="s">
        <v>28</v>
      </c>
      <c r="I22" s="10" t="s">
        <v>29</v>
      </c>
      <c r="J22" s="4"/>
      <c r="K22" s="10" t="s">
        <v>27</v>
      </c>
      <c r="L22" s="10" t="s">
        <v>28</v>
      </c>
      <c r="M22" s="10" t="s">
        <v>29</v>
      </c>
    </row>
    <row r="23" spans="1:13" x14ac:dyDescent="0.25">
      <c r="A23" t="s">
        <v>14</v>
      </c>
      <c r="C23" s="2">
        <v>9.8834</v>
      </c>
      <c r="D23" s="2">
        <v>11.1455</v>
      </c>
      <c r="E23" s="2">
        <v>10.5562</v>
      </c>
      <c r="F23" s="15"/>
      <c r="G23" s="2">
        <v>115.31</v>
      </c>
      <c r="H23" s="2">
        <v>107.74</v>
      </c>
      <c r="I23" s="2">
        <v>91.49</v>
      </c>
      <c r="K23" s="2">
        <v>47.57</v>
      </c>
      <c r="L23" s="2">
        <v>50.73</v>
      </c>
      <c r="M23" s="2">
        <v>48.15</v>
      </c>
    </row>
    <row r="24" spans="1:13" x14ac:dyDescent="0.25">
      <c r="A24" t="s">
        <v>15</v>
      </c>
      <c r="C24" s="3">
        <v>15.728999999999999</v>
      </c>
      <c r="D24" s="3">
        <v>16.952999999999999</v>
      </c>
      <c r="E24" s="3">
        <v>17.578900000000001</v>
      </c>
      <c r="F24" s="15"/>
      <c r="G24" s="3">
        <v>370.26</v>
      </c>
      <c r="H24" s="3">
        <v>401.79</v>
      </c>
      <c r="I24" s="3">
        <v>410.47</v>
      </c>
      <c r="K24" s="3">
        <v>97.62</v>
      </c>
      <c r="L24" s="3">
        <v>113.75</v>
      </c>
      <c r="M24" s="3">
        <v>102.71</v>
      </c>
    </row>
    <row r="25" spans="1:13" x14ac:dyDescent="0.25">
      <c r="A25" t="s">
        <v>16</v>
      </c>
      <c r="C25" s="3">
        <v>19.0139</v>
      </c>
      <c r="D25" s="3">
        <v>19.060300000000002</v>
      </c>
      <c r="E25" s="3">
        <v>19.760200000000001</v>
      </c>
      <c r="F25" s="15"/>
      <c r="G25" s="3">
        <v>518.13</v>
      </c>
      <c r="H25" s="3">
        <v>498.14</v>
      </c>
      <c r="I25" s="3">
        <v>517.82000000000005</v>
      </c>
      <c r="K25" s="3">
        <v>200.38</v>
      </c>
      <c r="L25" s="3">
        <v>237.61</v>
      </c>
      <c r="M25" s="3">
        <v>202.07</v>
      </c>
    </row>
    <row r="26" spans="1:13" x14ac:dyDescent="0.25">
      <c r="A26" t="s">
        <v>17</v>
      </c>
      <c r="C26" s="3">
        <v>13.635</v>
      </c>
      <c r="D26" s="3">
        <v>14.094799999999999</v>
      </c>
      <c r="E26" s="3">
        <v>14.9413</v>
      </c>
      <c r="F26" s="15"/>
      <c r="G26" s="3">
        <v>320.63</v>
      </c>
      <c r="H26" s="3">
        <v>215.3</v>
      </c>
      <c r="I26" s="3">
        <v>317.77</v>
      </c>
      <c r="K26" s="3">
        <v>76.209999999999994</v>
      </c>
      <c r="L26" s="3">
        <v>93.13</v>
      </c>
      <c r="M26" s="3">
        <v>116.3</v>
      </c>
    </row>
    <row r="27" spans="1:13" x14ac:dyDescent="0.25">
      <c r="A27" t="s">
        <v>18</v>
      </c>
      <c r="C27" s="2">
        <v>14.8644</v>
      </c>
      <c r="D27" s="2">
        <v>15.099399999999999</v>
      </c>
      <c r="E27" s="2">
        <v>16.3505</v>
      </c>
      <c r="F27" s="15"/>
      <c r="G27" s="2">
        <v>301.93</v>
      </c>
      <c r="H27" s="2">
        <v>287.83</v>
      </c>
      <c r="I27" s="2">
        <v>282.20999999999998</v>
      </c>
      <c r="K27" s="2">
        <v>99.58</v>
      </c>
      <c r="L27" s="2">
        <v>122.85</v>
      </c>
      <c r="M27" s="2">
        <v>119.18</v>
      </c>
    </row>
    <row r="28" spans="1:13" x14ac:dyDescent="0.25">
      <c r="A28" t="s">
        <v>19</v>
      </c>
      <c r="C28" s="3">
        <v>18.483499999999999</v>
      </c>
      <c r="D28" s="3">
        <v>18.6006</v>
      </c>
      <c r="E28" s="3">
        <v>18.866399999999999</v>
      </c>
      <c r="F28" s="15"/>
      <c r="G28" s="3">
        <v>417.04</v>
      </c>
      <c r="H28" s="3">
        <v>401.73</v>
      </c>
      <c r="I28" s="3">
        <v>401.86</v>
      </c>
      <c r="K28" s="3">
        <v>163.09</v>
      </c>
      <c r="L28" s="3">
        <v>201.76</v>
      </c>
      <c r="M28" s="3">
        <v>208.37</v>
      </c>
    </row>
    <row r="29" spans="1:13" x14ac:dyDescent="0.25">
      <c r="A29" t="s">
        <v>20</v>
      </c>
      <c r="C29" s="3">
        <v>19.997199999999999</v>
      </c>
      <c r="D29" s="3">
        <v>20.0396</v>
      </c>
      <c r="E29" s="3">
        <v>20.353300000000001</v>
      </c>
      <c r="F29" s="15"/>
      <c r="G29" s="3">
        <v>481.61</v>
      </c>
      <c r="H29" s="3">
        <v>477.1</v>
      </c>
      <c r="I29" s="3">
        <v>473.7</v>
      </c>
      <c r="K29" s="3">
        <v>234.44</v>
      </c>
      <c r="L29" s="3">
        <v>306.95999999999998</v>
      </c>
      <c r="M29" s="3">
        <v>302.82</v>
      </c>
    </row>
    <row r="30" spans="1:13" x14ac:dyDescent="0.25">
      <c r="A30" t="s">
        <v>21</v>
      </c>
      <c r="C30" s="3">
        <v>18.008700000000001</v>
      </c>
      <c r="D30" s="3">
        <v>18.6401</v>
      </c>
      <c r="E30" s="3">
        <v>18.165600000000001</v>
      </c>
      <c r="F30" s="15"/>
      <c r="G30" s="3">
        <v>500.87</v>
      </c>
      <c r="H30" s="3">
        <v>497.74</v>
      </c>
      <c r="I30" s="3">
        <v>484.11</v>
      </c>
      <c r="K30" s="3">
        <v>119.05</v>
      </c>
      <c r="L30" s="3">
        <v>174.21</v>
      </c>
      <c r="M30" s="3">
        <v>171.8</v>
      </c>
    </row>
  </sheetData>
  <mergeCells count="5">
    <mergeCell ref="A2:M2"/>
    <mergeCell ref="A3:M3"/>
    <mergeCell ref="C5:E5"/>
    <mergeCell ref="G5:I5"/>
    <mergeCell ref="K5:M5"/>
  </mergeCells>
  <pageMargins left="0.7" right="0.7" top="0.75" bottom="0.75" header="0.3" footer="0.3"/>
  <pageSetup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0"/>
  <sheetViews>
    <sheetView tabSelected="1" zoomScaleNormal="100" workbookViewId="0">
      <selection activeCell="Q11" sqref="Q11"/>
    </sheetView>
  </sheetViews>
  <sheetFormatPr defaultRowHeight="15" x14ac:dyDescent="0.25"/>
  <cols>
    <col min="1" max="1" width="21.7109375" bestFit="1" customWidth="1"/>
    <col min="2" max="2" width="0.85546875" style="5" customWidth="1"/>
    <col min="3" max="3" width="7.7109375" style="14" bestFit="1" customWidth="1"/>
    <col min="4" max="4" width="7.5703125" style="5" bestFit="1" customWidth="1"/>
    <col min="5" max="5" width="11.28515625" style="14" customWidth="1"/>
    <col min="6" max="6" width="7.5703125" style="5" bestFit="1" customWidth="1"/>
    <col min="7" max="7" width="10.42578125" style="14" customWidth="1"/>
    <col min="8" max="8" width="1.85546875" style="5" customWidth="1"/>
    <col min="9" max="9" width="11.28515625" style="2" bestFit="1" customWidth="1"/>
    <col min="10" max="10" width="7.5703125" style="2" bestFit="1" customWidth="1"/>
    <col min="11" max="11" width="11.28515625" style="2" customWidth="1"/>
    <col min="12" max="12" width="7.5703125" style="2" bestFit="1" customWidth="1"/>
    <col min="13" max="13" width="11.28515625" style="2" customWidth="1"/>
    <col min="14" max="14" width="1.28515625" style="3" customWidth="1"/>
    <col min="15" max="15" width="11.42578125" style="2" customWidth="1"/>
    <col min="16" max="16" width="7.5703125" style="2" bestFit="1" customWidth="1"/>
    <col min="17" max="17" width="11.7109375" style="2" customWidth="1"/>
    <col min="18" max="18" width="7.5703125" style="2" bestFit="1" customWidth="1"/>
    <col min="19" max="19" width="11.140625" style="2" customWidth="1"/>
  </cols>
  <sheetData>
    <row r="2" spans="1:19" x14ac:dyDescent="0.25">
      <c r="A2" s="16" t="s">
        <v>25</v>
      </c>
      <c r="B2" s="16"/>
      <c r="C2" s="16"/>
      <c r="D2" s="16"/>
      <c r="E2" s="16"/>
      <c r="F2" s="16"/>
      <c r="G2" s="16"/>
      <c r="H2" s="16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5" spans="1:19" x14ac:dyDescent="0.25">
      <c r="C5" s="18" t="s">
        <v>32</v>
      </c>
      <c r="D5" s="18"/>
      <c r="E5" s="18"/>
      <c r="F5" s="18"/>
      <c r="G5" s="18"/>
      <c r="I5" s="18" t="s">
        <v>0</v>
      </c>
      <c r="J5" s="18"/>
      <c r="K5" s="18"/>
      <c r="L5" s="18"/>
      <c r="M5" s="18"/>
      <c r="N5" s="4"/>
      <c r="O5" s="18" t="s">
        <v>1</v>
      </c>
      <c r="P5" s="18"/>
      <c r="Q5" s="18"/>
      <c r="R5" s="18"/>
      <c r="S5" s="18"/>
    </row>
    <row r="6" spans="1:19" x14ac:dyDescent="0.25">
      <c r="A6" s="1" t="s">
        <v>22</v>
      </c>
      <c r="B6" s="6"/>
      <c r="C6" s="12" t="s">
        <v>27</v>
      </c>
      <c r="D6" s="11" t="s">
        <v>30</v>
      </c>
      <c r="E6" s="12" t="s">
        <v>28</v>
      </c>
      <c r="F6" s="11" t="s">
        <v>30</v>
      </c>
      <c r="G6" s="12" t="s">
        <v>29</v>
      </c>
      <c r="H6" s="6"/>
      <c r="I6" s="10" t="s">
        <v>27</v>
      </c>
      <c r="J6" s="11" t="s">
        <v>30</v>
      </c>
      <c r="K6" s="10" t="s">
        <v>28</v>
      </c>
      <c r="L6" s="11" t="s">
        <v>30</v>
      </c>
      <c r="M6" s="10" t="s">
        <v>29</v>
      </c>
      <c r="N6" s="4"/>
      <c r="O6" s="10" t="s">
        <v>27</v>
      </c>
      <c r="P6" s="11" t="s">
        <v>30</v>
      </c>
      <c r="Q6" s="10" t="s">
        <v>28</v>
      </c>
      <c r="R6" s="11" t="s">
        <v>30</v>
      </c>
      <c r="S6" s="10" t="s">
        <v>29</v>
      </c>
    </row>
    <row r="7" spans="1:19" x14ac:dyDescent="0.25">
      <c r="A7" t="s">
        <v>2</v>
      </c>
      <c r="C7" s="2">
        <v>13.7928</v>
      </c>
      <c r="D7" s="8">
        <f>E7-C7</f>
        <v>-0.91359999999999886</v>
      </c>
      <c r="E7" s="2">
        <v>12.879200000000001</v>
      </c>
      <c r="F7" s="8">
        <f>G7-E7</f>
        <v>0.39029999999999987</v>
      </c>
      <c r="G7" s="2">
        <v>13.269500000000001</v>
      </c>
      <c r="I7" s="2">
        <v>780.26</v>
      </c>
      <c r="J7" s="8">
        <f>K7-I7</f>
        <v>-35.840000000000032</v>
      </c>
      <c r="K7" s="2">
        <v>744.42</v>
      </c>
      <c r="L7" s="8">
        <f>M7-K7</f>
        <v>-21.229999999999905</v>
      </c>
      <c r="M7" s="2">
        <v>723.19</v>
      </c>
      <c r="O7" s="2">
        <v>67.260000000000005</v>
      </c>
      <c r="P7" s="8">
        <f>Q7-O7</f>
        <v>-9.3000000000000043</v>
      </c>
      <c r="Q7" s="2">
        <v>57.96</v>
      </c>
      <c r="R7" s="8">
        <f>S7-Q7</f>
        <v>4.1499999999999986</v>
      </c>
      <c r="S7" s="2">
        <v>62.11</v>
      </c>
    </row>
    <row r="8" spans="1:19" x14ac:dyDescent="0.25">
      <c r="A8" t="s">
        <v>3</v>
      </c>
      <c r="C8" s="3">
        <v>13.4924</v>
      </c>
      <c r="D8" s="8">
        <f t="shared" ref="D8:D14" si="0">E8-C8</f>
        <v>-0.96729999999999983</v>
      </c>
      <c r="E8" s="3">
        <v>12.5251</v>
      </c>
      <c r="F8" s="8">
        <f t="shared" ref="F8:F14" si="1">G8-E8</f>
        <v>0.7757000000000005</v>
      </c>
      <c r="G8" s="3">
        <v>13.300800000000001</v>
      </c>
      <c r="I8" s="3">
        <v>532.95000000000005</v>
      </c>
      <c r="J8" s="8">
        <f t="shared" ref="J8:J14" si="2">K8-I8</f>
        <v>-33.200000000000045</v>
      </c>
      <c r="K8" s="3">
        <v>499.75</v>
      </c>
      <c r="L8" s="8">
        <f t="shared" ref="L8:L14" si="3">M8-K8</f>
        <v>14.990000000000009</v>
      </c>
      <c r="M8" s="3">
        <v>514.74</v>
      </c>
      <c r="O8" s="3">
        <v>93.5</v>
      </c>
      <c r="P8" s="8">
        <f t="shared" ref="P8:P14" si="4">Q8-O8</f>
        <v>-12.989999999999995</v>
      </c>
      <c r="Q8" s="3">
        <v>80.510000000000005</v>
      </c>
      <c r="R8" s="8">
        <f t="shared" ref="R8:R14" si="5">S8-Q8</f>
        <v>-19.020000000000003</v>
      </c>
      <c r="S8" s="3">
        <v>61.49</v>
      </c>
    </row>
    <row r="9" spans="1:19" x14ac:dyDescent="0.25">
      <c r="A9" t="s">
        <v>4</v>
      </c>
      <c r="C9" s="3">
        <v>11.4381</v>
      </c>
      <c r="D9" s="8">
        <f t="shared" si="0"/>
        <v>-0.99280000000000079</v>
      </c>
      <c r="E9" s="3">
        <v>10.4453</v>
      </c>
      <c r="F9" s="8">
        <f t="shared" si="1"/>
        <v>1.2580000000000009</v>
      </c>
      <c r="G9" s="3">
        <v>11.7033</v>
      </c>
      <c r="I9" s="3">
        <v>594.78</v>
      </c>
      <c r="J9" s="8">
        <f t="shared" si="2"/>
        <v>-33.870000000000005</v>
      </c>
      <c r="K9" s="3">
        <v>560.91</v>
      </c>
      <c r="L9" s="8">
        <f t="shared" si="3"/>
        <v>57.610000000000014</v>
      </c>
      <c r="M9" s="3">
        <v>618.52</v>
      </c>
      <c r="O9" s="3">
        <v>31.23</v>
      </c>
      <c r="P9" s="8">
        <f t="shared" si="4"/>
        <v>-17.240000000000002</v>
      </c>
      <c r="Q9" s="3">
        <v>13.99</v>
      </c>
      <c r="R9" s="8">
        <f t="shared" si="5"/>
        <v>-1.3200000000000003</v>
      </c>
      <c r="S9" s="3">
        <v>12.67</v>
      </c>
    </row>
    <row r="10" spans="1:19" x14ac:dyDescent="0.25">
      <c r="A10" t="s">
        <v>5</v>
      </c>
      <c r="C10" s="3">
        <v>10.8271</v>
      </c>
      <c r="D10" s="8">
        <f t="shared" si="0"/>
        <v>1.1579999999999995</v>
      </c>
      <c r="E10" s="3">
        <v>11.985099999999999</v>
      </c>
      <c r="F10" s="8">
        <f t="shared" si="1"/>
        <v>-1.1632999999999996</v>
      </c>
      <c r="G10" s="3">
        <v>10.8218</v>
      </c>
      <c r="I10" s="3">
        <v>620.39</v>
      </c>
      <c r="J10" s="8">
        <f t="shared" si="2"/>
        <v>8.8300000000000409</v>
      </c>
      <c r="K10" s="3">
        <v>629.22</v>
      </c>
      <c r="L10" s="8">
        <f t="shared" si="3"/>
        <v>-52.420000000000073</v>
      </c>
      <c r="M10" s="3">
        <v>576.79999999999995</v>
      </c>
      <c r="O10" s="3">
        <v>22.72</v>
      </c>
      <c r="P10" s="8">
        <f t="shared" si="4"/>
        <v>-10.919999999999998</v>
      </c>
      <c r="Q10" s="3">
        <v>11.8</v>
      </c>
      <c r="R10" s="8">
        <f t="shared" si="5"/>
        <v>-0.19000000000000128</v>
      </c>
      <c r="S10" s="3">
        <v>11.61</v>
      </c>
    </row>
    <row r="11" spans="1:19" x14ac:dyDescent="0.25">
      <c r="A11" t="s">
        <v>6</v>
      </c>
      <c r="C11" s="3">
        <v>10.478400000000001</v>
      </c>
      <c r="D11" s="8">
        <f t="shared" si="0"/>
        <v>1.1114999999999995</v>
      </c>
      <c r="E11" s="3">
        <v>11.5899</v>
      </c>
      <c r="F11" s="8">
        <f t="shared" si="1"/>
        <v>-1.2293000000000003</v>
      </c>
      <c r="G11" s="3">
        <v>10.3606</v>
      </c>
      <c r="I11" s="3">
        <v>534.4</v>
      </c>
      <c r="J11" s="8">
        <f t="shared" si="2"/>
        <v>-65.009999999999991</v>
      </c>
      <c r="K11" s="3">
        <v>469.39</v>
      </c>
      <c r="L11" s="8">
        <f t="shared" si="3"/>
        <v>-19.740000000000009</v>
      </c>
      <c r="M11" s="3">
        <v>449.65</v>
      </c>
      <c r="O11" s="3">
        <v>35.69</v>
      </c>
      <c r="P11" s="8">
        <f t="shared" si="4"/>
        <v>-25.379999999999995</v>
      </c>
      <c r="Q11" s="3">
        <v>10.31</v>
      </c>
      <c r="R11" s="8">
        <f t="shared" si="5"/>
        <v>1.9900000000000002</v>
      </c>
      <c r="S11" s="3">
        <v>12.3</v>
      </c>
    </row>
    <row r="12" spans="1:19" x14ac:dyDescent="0.25">
      <c r="A12" t="s">
        <v>7</v>
      </c>
      <c r="C12" s="3">
        <v>10.8698</v>
      </c>
      <c r="D12" s="8">
        <f t="shared" si="0"/>
        <v>-0.8254999999999999</v>
      </c>
      <c r="E12" s="3">
        <v>10.0443</v>
      </c>
      <c r="F12" s="8">
        <f t="shared" si="1"/>
        <v>0.19759999999999955</v>
      </c>
      <c r="G12" s="3">
        <v>10.241899999999999</v>
      </c>
      <c r="I12" s="3">
        <v>496.75</v>
      </c>
      <c r="J12" s="8">
        <f t="shared" si="2"/>
        <v>-56.81</v>
      </c>
      <c r="K12" s="3">
        <v>439.94</v>
      </c>
      <c r="L12" s="8">
        <f t="shared" si="3"/>
        <v>-53.819999999999993</v>
      </c>
      <c r="M12" s="3">
        <v>386.12</v>
      </c>
      <c r="O12" s="3">
        <v>29.77</v>
      </c>
      <c r="P12" s="8">
        <f t="shared" si="4"/>
        <v>-19.059999999999999</v>
      </c>
      <c r="Q12" s="3">
        <v>10.71</v>
      </c>
      <c r="R12" s="8">
        <f t="shared" si="5"/>
        <v>-0.37000000000000099</v>
      </c>
      <c r="S12" s="3">
        <v>10.34</v>
      </c>
    </row>
    <row r="13" spans="1:19" x14ac:dyDescent="0.25">
      <c r="A13" t="s">
        <v>8</v>
      </c>
      <c r="C13" s="2">
        <v>13.246499999999999</v>
      </c>
      <c r="D13" s="8">
        <f t="shared" si="0"/>
        <v>-0.72789999999999999</v>
      </c>
      <c r="E13" s="2">
        <v>12.518599999999999</v>
      </c>
      <c r="F13" s="8">
        <f t="shared" si="1"/>
        <v>1</v>
      </c>
      <c r="G13" s="2">
        <v>13.518599999999999</v>
      </c>
      <c r="I13" s="2">
        <v>710.54</v>
      </c>
      <c r="J13" s="8">
        <f t="shared" si="2"/>
        <v>-7.6200000000000045</v>
      </c>
      <c r="K13" s="2">
        <v>702.92</v>
      </c>
      <c r="L13" s="8">
        <f t="shared" si="3"/>
        <v>49.389999999999986</v>
      </c>
      <c r="M13" s="2">
        <v>752.31</v>
      </c>
      <c r="O13" s="2">
        <v>32.51</v>
      </c>
      <c r="P13" s="8">
        <f t="shared" si="4"/>
        <v>4.8800000000000026</v>
      </c>
      <c r="Q13" s="2">
        <v>37.39</v>
      </c>
      <c r="R13" s="8">
        <f t="shared" si="5"/>
        <v>-2.2800000000000011</v>
      </c>
      <c r="S13" s="2">
        <v>35.11</v>
      </c>
    </row>
    <row r="14" spans="1:19" x14ac:dyDescent="0.25">
      <c r="A14" t="s">
        <v>9</v>
      </c>
      <c r="C14" s="2">
        <v>13.3024</v>
      </c>
      <c r="D14" s="9">
        <f t="shared" si="0"/>
        <v>-0.20990000000000109</v>
      </c>
      <c r="E14" s="2">
        <v>13.092499999999999</v>
      </c>
      <c r="F14" s="9">
        <f t="shared" si="1"/>
        <v>0.21900000000000119</v>
      </c>
      <c r="G14" s="2">
        <v>13.311500000000001</v>
      </c>
      <c r="I14" s="2">
        <v>535.29</v>
      </c>
      <c r="J14" s="9">
        <f t="shared" si="2"/>
        <v>-535.29</v>
      </c>
      <c r="K14" s="2">
        <v>0</v>
      </c>
      <c r="L14" s="9">
        <f t="shared" si="3"/>
        <v>0</v>
      </c>
      <c r="M14" s="2">
        <v>0</v>
      </c>
      <c r="O14" s="2">
        <v>45.36</v>
      </c>
      <c r="P14" s="9">
        <f t="shared" si="4"/>
        <v>12.799999999999997</v>
      </c>
      <c r="Q14" s="2">
        <v>58.16</v>
      </c>
      <c r="R14" s="9">
        <f t="shared" si="5"/>
        <v>-1.3199999999999932</v>
      </c>
      <c r="S14" s="2">
        <v>56.84</v>
      </c>
    </row>
    <row r="15" spans="1:19" x14ac:dyDescent="0.25">
      <c r="C15" s="13"/>
      <c r="D15" s="2"/>
      <c r="E15" s="13"/>
      <c r="F15" s="2"/>
      <c r="G15" s="13"/>
    </row>
    <row r="16" spans="1:19" x14ac:dyDescent="0.25">
      <c r="A16" s="1" t="s">
        <v>23</v>
      </c>
      <c r="B16" s="6"/>
      <c r="C16" s="12" t="s">
        <v>27</v>
      </c>
      <c r="D16" s="11" t="s">
        <v>30</v>
      </c>
      <c r="E16" s="12" t="s">
        <v>28</v>
      </c>
      <c r="F16" s="11" t="s">
        <v>30</v>
      </c>
      <c r="G16" s="12" t="s">
        <v>29</v>
      </c>
      <c r="H16" s="6"/>
      <c r="I16" s="10" t="s">
        <v>27</v>
      </c>
      <c r="J16" s="11" t="s">
        <v>30</v>
      </c>
      <c r="K16" s="10" t="s">
        <v>28</v>
      </c>
      <c r="L16" s="11" t="s">
        <v>30</v>
      </c>
      <c r="M16" s="10" t="s">
        <v>29</v>
      </c>
      <c r="N16" s="4"/>
      <c r="O16" s="10" t="s">
        <v>27</v>
      </c>
      <c r="P16" s="11" t="s">
        <v>30</v>
      </c>
      <c r="Q16" s="10" t="s">
        <v>28</v>
      </c>
      <c r="R16" s="11" t="s">
        <v>30</v>
      </c>
      <c r="S16" s="10" t="s">
        <v>29</v>
      </c>
    </row>
    <row r="17" spans="1:19" x14ac:dyDescent="0.25">
      <c r="A17" t="s">
        <v>10</v>
      </c>
      <c r="C17" s="2">
        <v>14.08</v>
      </c>
      <c r="D17" s="7">
        <f>E17-C17</f>
        <v>1.2099999999999991</v>
      </c>
      <c r="E17" s="2">
        <v>15.29</v>
      </c>
      <c r="F17" s="7">
        <f>G17-E17</f>
        <v>7.0000000000000284E-2</v>
      </c>
      <c r="G17" s="2">
        <v>15.36</v>
      </c>
      <c r="I17" s="2">
        <v>340.15</v>
      </c>
      <c r="J17" s="7">
        <f>K17-I17</f>
        <v>-7.6999999999999886</v>
      </c>
      <c r="K17" s="2">
        <v>332.45</v>
      </c>
      <c r="L17" s="7">
        <f>M17-K17</f>
        <v>8.5699999999999932</v>
      </c>
      <c r="M17" s="2">
        <v>341.02</v>
      </c>
      <c r="O17" s="2">
        <v>51.1</v>
      </c>
      <c r="P17" s="7">
        <f>Q17-O17</f>
        <v>16.160000000000004</v>
      </c>
      <c r="Q17" s="2">
        <v>67.260000000000005</v>
      </c>
      <c r="R17" s="7">
        <f>S17-Q17</f>
        <v>12.489999999999995</v>
      </c>
      <c r="S17" s="2">
        <v>79.75</v>
      </c>
    </row>
    <row r="18" spans="1:19" x14ac:dyDescent="0.25">
      <c r="A18" t="s">
        <v>11</v>
      </c>
      <c r="C18" s="2">
        <v>13.215999999999999</v>
      </c>
      <c r="D18" s="8">
        <f t="shared" ref="D18:D20" si="6">E18-C18</f>
        <v>2.1094000000000008</v>
      </c>
      <c r="E18" s="2">
        <v>15.3254</v>
      </c>
      <c r="F18" s="8">
        <f t="shared" ref="F18:F20" si="7">G18-E18</f>
        <v>-5.2799999999999514E-2</v>
      </c>
      <c r="G18" s="2">
        <v>15.272600000000001</v>
      </c>
      <c r="I18" s="2">
        <v>300.66000000000003</v>
      </c>
      <c r="J18" s="8">
        <f t="shared" ref="J18:J20" si="8">K18-I18</f>
        <v>5.0299999999999727</v>
      </c>
      <c r="K18" s="2">
        <v>305.69</v>
      </c>
      <c r="L18" s="8">
        <f t="shared" ref="L18:L20" si="9">M18-K18</f>
        <v>-4.4599999999999795</v>
      </c>
      <c r="M18" s="2">
        <v>301.23</v>
      </c>
      <c r="O18" s="2">
        <v>72.91</v>
      </c>
      <c r="P18" s="8">
        <f t="shared" ref="P18:P20" si="10">Q18-O18</f>
        <v>22.400000000000006</v>
      </c>
      <c r="Q18" s="2">
        <v>95.31</v>
      </c>
      <c r="R18" s="8">
        <f t="shared" ref="R18:R20" si="11">S18-Q18</f>
        <v>-0.32999999999999829</v>
      </c>
      <c r="S18" s="2">
        <v>94.98</v>
      </c>
    </row>
    <row r="19" spans="1:19" x14ac:dyDescent="0.25">
      <c r="A19" t="s">
        <v>12</v>
      </c>
      <c r="C19" s="2">
        <v>12.0062</v>
      </c>
      <c r="D19" s="8">
        <f t="shared" si="6"/>
        <v>0.47760000000000069</v>
      </c>
      <c r="E19" s="2">
        <v>12.4838</v>
      </c>
      <c r="F19" s="8">
        <f t="shared" si="7"/>
        <v>0.1485000000000003</v>
      </c>
      <c r="G19" s="2">
        <v>12.632300000000001</v>
      </c>
      <c r="I19" s="2">
        <v>300.45999999999998</v>
      </c>
      <c r="J19" s="8">
        <f t="shared" si="8"/>
        <v>-98.21999999999997</v>
      </c>
      <c r="K19" s="2">
        <v>202.24</v>
      </c>
      <c r="L19" s="8">
        <f t="shared" si="9"/>
        <v>36.299999999999983</v>
      </c>
      <c r="M19" s="2">
        <v>238.54</v>
      </c>
      <c r="O19" s="2">
        <v>66.42</v>
      </c>
      <c r="P19" s="8">
        <f t="shared" si="10"/>
        <v>1.6400000000000006</v>
      </c>
      <c r="Q19" s="2">
        <v>68.06</v>
      </c>
      <c r="R19" s="8">
        <f t="shared" si="11"/>
        <v>35.649999999999991</v>
      </c>
      <c r="S19" s="3">
        <v>103.71</v>
      </c>
    </row>
    <row r="20" spans="1:19" x14ac:dyDescent="0.25">
      <c r="A20" t="s">
        <v>13</v>
      </c>
      <c r="C20" s="2">
        <v>16.281500000000001</v>
      </c>
      <c r="D20" s="9">
        <f t="shared" si="6"/>
        <v>1.3759999999999977</v>
      </c>
      <c r="E20" s="2">
        <v>17.657499999999999</v>
      </c>
      <c r="F20" s="9">
        <f t="shared" si="7"/>
        <v>9.7799999999999443E-2</v>
      </c>
      <c r="G20" s="2">
        <v>17.755299999999998</v>
      </c>
      <c r="I20" s="2">
        <v>468.15</v>
      </c>
      <c r="J20" s="9">
        <f t="shared" si="8"/>
        <v>-12.289999999999964</v>
      </c>
      <c r="K20" s="2">
        <v>455.86</v>
      </c>
      <c r="L20" s="9">
        <f t="shared" si="9"/>
        <v>-6.3000000000000114</v>
      </c>
      <c r="M20" s="2">
        <v>449.56</v>
      </c>
      <c r="O20" s="2">
        <v>88.25</v>
      </c>
      <c r="P20" s="9">
        <f t="shared" si="10"/>
        <v>37.209999999999994</v>
      </c>
      <c r="Q20" s="2">
        <v>125.46</v>
      </c>
      <c r="R20" s="9">
        <f t="shared" si="11"/>
        <v>-8.4699999999999989</v>
      </c>
      <c r="S20" s="2">
        <v>116.99</v>
      </c>
    </row>
    <row r="21" spans="1:19" x14ac:dyDescent="0.25">
      <c r="C21" s="13"/>
      <c r="D21" s="2"/>
      <c r="E21" s="13"/>
      <c r="F21" s="2"/>
      <c r="G21" s="13"/>
    </row>
    <row r="22" spans="1:19" x14ac:dyDescent="0.25">
      <c r="A22" s="1" t="s">
        <v>24</v>
      </c>
      <c r="B22" s="6"/>
      <c r="C22" s="12" t="s">
        <v>27</v>
      </c>
      <c r="D22" s="11" t="s">
        <v>30</v>
      </c>
      <c r="E22" s="12" t="s">
        <v>28</v>
      </c>
      <c r="F22" s="11" t="s">
        <v>30</v>
      </c>
      <c r="G22" s="12" t="s">
        <v>29</v>
      </c>
      <c r="H22" s="6"/>
      <c r="I22" s="10" t="s">
        <v>27</v>
      </c>
      <c r="J22" s="11" t="s">
        <v>30</v>
      </c>
      <c r="K22" s="10" t="s">
        <v>28</v>
      </c>
      <c r="L22" s="11" t="s">
        <v>30</v>
      </c>
      <c r="M22" s="10" t="s">
        <v>29</v>
      </c>
      <c r="N22" s="4"/>
      <c r="O22" s="10" t="s">
        <v>27</v>
      </c>
      <c r="P22" s="11" t="s">
        <v>30</v>
      </c>
      <c r="Q22" s="10" t="s">
        <v>28</v>
      </c>
      <c r="R22" s="11" t="s">
        <v>30</v>
      </c>
      <c r="S22" s="10" t="s">
        <v>29</v>
      </c>
    </row>
    <row r="23" spans="1:19" x14ac:dyDescent="0.25">
      <c r="A23" t="s">
        <v>14</v>
      </c>
      <c r="C23" s="2">
        <v>9.8834</v>
      </c>
      <c r="D23" s="7">
        <f>E23-C23</f>
        <v>1.2621000000000002</v>
      </c>
      <c r="E23" s="2">
        <v>11.1455</v>
      </c>
      <c r="F23" s="7">
        <f>G23-E23</f>
        <v>-0.58929999999999971</v>
      </c>
      <c r="G23" s="2">
        <v>10.5562</v>
      </c>
      <c r="I23" s="2">
        <v>115.31</v>
      </c>
      <c r="J23" s="7">
        <f>K23-I23</f>
        <v>-7.5700000000000074</v>
      </c>
      <c r="K23" s="2">
        <v>107.74</v>
      </c>
      <c r="L23" s="7">
        <f>M23-K23</f>
        <v>-16.25</v>
      </c>
      <c r="M23" s="2">
        <v>91.49</v>
      </c>
      <c r="O23" s="2">
        <v>47.57</v>
      </c>
      <c r="P23" s="7">
        <f>Q23-O23</f>
        <v>3.1599999999999966</v>
      </c>
      <c r="Q23" s="2">
        <v>50.73</v>
      </c>
      <c r="R23" s="7">
        <f>S23-Q23</f>
        <v>-2.5799999999999983</v>
      </c>
      <c r="S23" s="2">
        <v>48.15</v>
      </c>
    </row>
    <row r="24" spans="1:19" x14ac:dyDescent="0.25">
      <c r="A24" t="s">
        <v>15</v>
      </c>
      <c r="C24" s="2">
        <v>15.728999999999999</v>
      </c>
      <c r="D24" s="8">
        <f t="shared" ref="D24:D30" si="12">E24-C24</f>
        <v>1.2240000000000002</v>
      </c>
      <c r="E24" s="2">
        <v>16.952999999999999</v>
      </c>
      <c r="F24" s="8">
        <f t="shared" ref="F24:F30" si="13">G24-E24</f>
        <v>0.62590000000000146</v>
      </c>
      <c r="G24" s="2">
        <v>17.578900000000001</v>
      </c>
      <c r="I24" s="2">
        <v>370.26</v>
      </c>
      <c r="J24" s="8">
        <f t="shared" ref="J24:J30" si="14">K24-I24</f>
        <v>31.53000000000003</v>
      </c>
      <c r="K24" s="2">
        <v>401.79</v>
      </c>
      <c r="L24" s="8">
        <f t="shared" ref="L24:L30" si="15">M24-K24</f>
        <v>8.6800000000000068</v>
      </c>
      <c r="M24" s="2">
        <v>410.47</v>
      </c>
      <c r="O24" s="2">
        <v>97.62</v>
      </c>
      <c r="P24" s="8">
        <f t="shared" ref="P24:P30" si="16">Q24-O24</f>
        <v>16.129999999999995</v>
      </c>
      <c r="Q24" s="2">
        <v>113.75</v>
      </c>
      <c r="R24" s="8">
        <f t="shared" ref="R24:R30" si="17">S24-Q24</f>
        <v>-11.040000000000006</v>
      </c>
      <c r="S24" s="2">
        <v>102.71</v>
      </c>
    </row>
    <row r="25" spans="1:19" x14ac:dyDescent="0.25">
      <c r="A25" t="s">
        <v>16</v>
      </c>
      <c r="C25" s="2">
        <v>19.0139</v>
      </c>
      <c r="D25" s="8">
        <f t="shared" si="12"/>
        <v>4.6400000000001995E-2</v>
      </c>
      <c r="E25" s="3">
        <v>19.060300000000002</v>
      </c>
      <c r="F25" s="8">
        <f t="shared" si="13"/>
        <v>0.69989999999999952</v>
      </c>
      <c r="G25" s="3">
        <v>19.760200000000001</v>
      </c>
      <c r="I25" s="2">
        <v>518.13</v>
      </c>
      <c r="J25" s="8">
        <f t="shared" si="14"/>
        <v>-19.990000000000009</v>
      </c>
      <c r="K25" s="3">
        <v>498.14</v>
      </c>
      <c r="L25" s="8">
        <f t="shared" si="15"/>
        <v>19.680000000000064</v>
      </c>
      <c r="M25" s="3">
        <v>517.82000000000005</v>
      </c>
      <c r="O25" s="3">
        <v>200.38</v>
      </c>
      <c r="P25" s="8">
        <f t="shared" si="16"/>
        <v>37.230000000000018</v>
      </c>
      <c r="Q25" s="3">
        <v>237.61</v>
      </c>
      <c r="R25" s="8">
        <f t="shared" si="17"/>
        <v>-35.54000000000002</v>
      </c>
      <c r="S25" s="3">
        <v>202.07</v>
      </c>
    </row>
    <row r="26" spans="1:19" x14ac:dyDescent="0.25">
      <c r="A26" t="s">
        <v>17</v>
      </c>
      <c r="C26" s="2">
        <v>13.635</v>
      </c>
      <c r="D26" s="8">
        <f t="shared" si="12"/>
        <v>0.45979999999999954</v>
      </c>
      <c r="E26" s="3">
        <v>14.094799999999999</v>
      </c>
      <c r="F26" s="8">
        <f t="shared" si="13"/>
        <v>0.8465000000000007</v>
      </c>
      <c r="G26" s="3">
        <v>14.9413</v>
      </c>
      <c r="I26" s="2">
        <v>320.63</v>
      </c>
      <c r="J26" s="8">
        <f t="shared" si="14"/>
        <v>-105.32999999999998</v>
      </c>
      <c r="K26" s="3">
        <v>215.3</v>
      </c>
      <c r="L26" s="8">
        <f t="shared" si="15"/>
        <v>102.46999999999997</v>
      </c>
      <c r="M26" s="3">
        <v>317.77</v>
      </c>
      <c r="O26" s="3">
        <v>76.209999999999994</v>
      </c>
      <c r="P26" s="8">
        <f t="shared" si="16"/>
        <v>16.920000000000002</v>
      </c>
      <c r="Q26" s="3">
        <v>93.13</v>
      </c>
      <c r="R26" s="8">
        <f t="shared" si="17"/>
        <v>23.17</v>
      </c>
      <c r="S26" s="3">
        <v>116.3</v>
      </c>
    </row>
    <row r="27" spans="1:19" x14ac:dyDescent="0.25">
      <c r="A27" t="s">
        <v>18</v>
      </c>
      <c r="C27" s="2">
        <v>14.8644</v>
      </c>
      <c r="D27" s="8">
        <f t="shared" si="12"/>
        <v>0.23499999999999943</v>
      </c>
      <c r="E27" s="3">
        <v>15.099399999999999</v>
      </c>
      <c r="F27" s="8">
        <f t="shared" si="13"/>
        <v>1.251100000000001</v>
      </c>
      <c r="G27" s="3">
        <v>16.3505</v>
      </c>
      <c r="I27" s="2">
        <v>301.93</v>
      </c>
      <c r="J27" s="8">
        <f t="shared" si="14"/>
        <v>-14.100000000000023</v>
      </c>
      <c r="K27" s="3">
        <v>287.83</v>
      </c>
      <c r="L27" s="8">
        <f t="shared" si="15"/>
        <v>-5.6200000000000045</v>
      </c>
      <c r="M27" s="3">
        <v>282.20999999999998</v>
      </c>
      <c r="O27" s="3">
        <v>99.58</v>
      </c>
      <c r="P27" s="8">
        <f t="shared" si="16"/>
        <v>23.269999999999996</v>
      </c>
      <c r="Q27" s="3">
        <v>122.85</v>
      </c>
      <c r="R27" s="8">
        <f t="shared" si="17"/>
        <v>-3.6699999999999875</v>
      </c>
      <c r="S27" s="3">
        <v>119.18</v>
      </c>
    </row>
    <row r="28" spans="1:19" x14ac:dyDescent="0.25">
      <c r="A28" t="s">
        <v>19</v>
      </c>
      <c r="C28" s="2">
        <v>18.483499999999999</v>
      </c>
      <c r="D28" s="8">
        <f t="shared" si="12"/>
        <v>0.11710000000000065</v>
      </c>
      <c r="E28" s="3">
        <v>18.6006</v>
      </c>
      <c r="F28" s="8">
        <f t="shared" si="13"/>
        <v>0.2657999999999987</v>
      </c>
      <c r="G28" s="3">
        <v>18.866399999999999</v>
      </c>
      <c r="I28" s="2">
        <v>417.04</v>
      </c>
      <c r="J28" s="8">
        <f t="shared" si="14"/>
        <v>-15.310000000000002</v>
      </c>
      <c r="K28" s="3">
        <v>401.73</v>
      </c>
      <c r="L28" s="8">
        <f t="shared" si="15"/>
        <v>0.12999999999999545</v>
      </c>
      <c r="M28" s="3">
        <v>401.86</v>
      </c>
      <c r="O28" s="3">
        <v>163.09</v>
      </c>
      <c r="P28" s="8">
        <f t="shared" si="16"/>
        <v>38.669999999999987</v>
      </c>
      <c r="Q28" s="3">
        <v>201.76</v>
      </c>
      <c r="R28" s="8">
        <f t="shared" si="17"/>
        <v>6.6100000000000136</v>
      </c>
      <c r="S28" s="3">
        <v>208.37</v>
      </c>
    </row>
    <row r="29" spans="1:19" x14ac:dyDescent="0.25">
      <c r="A29" t="s">
        <v>20</v>
      </c>
      <c r="C29" s="2">
        <v>19.997199999999999</v>
      </c>
      <c r="D29" s="8">
        <f t="shared" si="12"/>
        <v>4.2400000000000659E-2</v>
      </c>
      <c r="E29" s="3">
        <v>20.0396</v>
      </c>
      <c r="F29" s="8">
        <f t="shared" si="13"/>
        <v>0.31370000000000076</v>
      </c>
      <c r="G29" s="3">
        <v>20.353300000000001</v>
      </c>
      <c r="I29" s="2">
        <v>481.61</v>
      </c>
      <c r="J29" s="8">
        <f t="shared" si="14"/>
        <v>-4.5099999999999909</v>
      </c>
      <c r="K29" s="3">
        <v>477.1</v>
      </c>
      <c r="L29" s="8">
        <f t="shared" si="15"/>
        <v>-3.4000000000000341</v>
      </c>
      <c r="M29" s="3">
        <v>473.7</v>
      </c>
      <c r="O29" s="3">
        <v>234.44</v>
      </c>
      <c r="P29" s="8">
        <f t="shared" si="16"/>
        <v>72.519999999999982</v>
      </c>
      <c r="Q29" s="3">
        <v>306.95999999999998</v>
      </c>
      <c r="R29" s="8">
        <f t="shared" si="17"/>
        <v>-4.1399999999999864</v>
      </c>
      <c r="S29" s="3">
        <v>302.82</v>
      </c>
    </row>
    <row r="30" spans="1:19" x14ac:dyDescent="0.25">
      <c r="A30" t="s">
        <v>21</v>
      </c>
      <c r="C30" s="2">
        <v>18.008700000000001</v>
      </c>
      <c r="D30" s="9">
        <f t="shared" si="12"/>
        <v>0.6313999999999993</v>
      </c>
      <c r="E30" s="3">
        <v>18.6401</v>
      </c>
      <c r="F30" s="9">
        <f t="shared" si="13"/>
        <v>-0.47449999999999903</v>
      </c>
      <c r="G30" s="3">
        <v>18.165600000000001</v>
      </c>
      <c r="I30" s="2">
        <v>500.87</v>
      </c>
      <c r="J30" s="9">
        <f t="shared" si="14"/>
        <v>-3.1299999999999955</v>
      </c>
      <c r="K30" s="3">
        <v>497.74</v>
      </c>
      <c r="L30" s="9">
        <f t="shared" si="15"/>
        <v>-13.629999999999995</v>
      </c>
      <c r="M30" s="3">
        <v>484.11</v>
      </c>
      <c r="O30" s="3">
        <v>119.05</v>
      </c>
      <c r="P30" s="9">
        <f t="shared" si="16"/>
        <v>55.160000000000011</v>
      </c>
      <c r="Q30" s="3">
        <v>174.21</v>
      </c>
      <c r="R30" s="9">
        <f t="shared" si="17"/>
        <v>-2.4099999999999966</v>
      </c>
      <c r="S30" s="3">
        <v>171.8</v>
      </c>
    </row>
  </sheetData>
  <mergeCells count="5">
    <mergeCell ref="A3:S3"/>
    <mergeCell ref="A2:S2"/>
    <mergeCell ref="I5:M5"/>
    <mergeCell ref="O5:S5"/>
    <mergeCell ref="C5:G5"/>
  </mergeCells>
  <pageMargins left="0.25" right="0.25" top="0.75" bottom="0.75" header="0.3" footer="0.3"/>
  <pageSetup scale="7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Ratios</vt:lpstr>
      <vt:lpstr>Ratios with Change</vt:lpstr>
    </vt:vector>
  </TitlesOfParts>
  <Company>PCSB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2016-05-06T15:56:18Z</cp:lastPrinted>
  <dcterms:created xsi:type="dcterms:W3CDTF">2016-05-06T13:49:45Z</dcterms:created>
  <dcterms:modified xsi:type="dcterms:W3CDTF">2016-05-10T16:19:45Z</dcterms:modified>
</cp:coreProperties>
</file>